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 Mataga\Desktop\Proračun\2023\"/>
    </mc:Choice>
  </mc:AlternateContent>
  <xr:revisionPtr revIDLastSave="0" documentId="13_ncr:1_{5A99D977-61DC-4C26-A036-5DF55FF6B017}" xr6:coauthVersionLast="47" xr6:coauthVersionMax="47" xr10:uidLastSave="{00000000-0000-0000-0000-000000000000}"/>
  <bookViews>
    <workbookView xWindow="-120" yWindow="-120" windowWidth="29040" windowHeight="15720" xr2:uid="{E43ABB81-2914-4BBB-ADF0-5D2CF1D3F97D}"/>
  </bookViews>
  <sheets>
    <sheet name="Rashodi" sheetId="1" r:id="rId1"/>
    <sheet name="Prihod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L24" i="1"/>
  <c r="M24" i="1"/>
  <c r="O14" i="2"/>
  <c r="L21" i="1"/>
  <c r="N21" i="1" s="1"/>
  <c r="M20" i="2"/>
  <c r="N20" i="2"/>
  <c r="N12" i="1"/>
  <c r="O13" i="2"/>
  <c r="N13" i="1"/>
  <c r="N14" i="1"/>
  <c r="N15" i="1"/>
  <c r="N16" i="1"/>
  <c r="N17" i="1"/>
  <c r="N18" i="1"/>
  <c r="N24" i="1" s="1"/>
  <c r="N19" i="1"/>
  <c r="N20" i="1"/>
  <c r="N22" i="1"/>
  <c r="N23" i="1"/>
  <c r="N11" i="1"/>
  <c r="L20" i="2"/>
  <c r="O12" i="2"/>
  <c r="O20" i="2" s="1"/>
  <c r="J24" i="1" l="1"/>
  <c r="I24" i="1"/>
  <c r="H24" i="1"/>
</calcChain>
</file>

<file path=xl/sharedStrings.xml><?xml version="1.0" encoding="utf-8"?>
<sst xmlns="http://schemas.openxmlformats.org/spreadsheetml/2006/main" count="33" uniqueCount="29">
  <si>
    <t>09.mjesec</t>
  </si>
  <si>
    <t>10.mjesec</t>
  </si>
  <si>
    <t>Naziv projekta</t>
  </si>
  <si>
    <t>11.mjesec</t>
  </si>
  <si>
    <t>12.mjesec</t>
  </si>
  <si>
    <t>Ulica bana J.Jelačića-dodatni asfalterski radovi (Grad Opuzen 25%)</t>
  </si>
  <si>
    <t>Sanacija CS Strimen i CS ROSP (Grad Opuzen 20%)</t>
  </si>
  <si>
    <t>Sanacija kolničke konstrukcije "Prantrnovo" (Grad Opuzen dio prometnice)</t>
  </si>
  <si>
    <t>Strimen i Crepina-dodatni asfalterski radovi</t>
  </si>
  <si>
    <t>Dug Vodovoda iz 2017-e prema Pomak doo (plaćeno od 23.11.2022.  do 30.06.2023. 58.398.04 EUR, ostalo duga 112.707,36 EUR)</t>
  </si>
  <si>
    <t>Aglomeracija (Grad Opuzen 5%)</t>
  </si>
  <si>
    <t>Ukupno SVE</t>
  </si>
  <si>
    <t>Prihodi</t>
  </si>
  <si>
    <t>Ukupno prihodi</t>
  </si>
  <si>
    <t>Krediti-kratkoročni</t>
  </si>
  <si>
    <t>Ukupno  2023./2024.</t>
  </si>
  <si>
    <t>01.mjesec</t>
  </si>
  <si>
    <t>02.mjesec</t>
  </si>
  <si>
    <t>Plaćeno 62.000,00 EUR</t>
  </si>
  <si>
    <t>Javna rasvjeta "Jasenska" (Ministarstvo graditeljstva,drž.im. 12.500EUR, Grad Opuzen ostalo)</t>
  </si>
  <si>
    <t>Plaćeno 40.000,00 EUR</t>
  </si>
  <si>
    <t>Očekivani vanredni prihodi</t>
  </si>
  <si>
    <t>Financijski plan plaćanja 01.09.-29.02.2024</t>
  </si>
  <si>
    <t>Prihod od prodaje čestica u vlasništvu Grada Opuzena-Poduzetnička zona faza II</t>
  </si>
  <si>
    <t>Sanacija kolničke konstrukcije "Trnovo" (Grad Opuzen dio prometnice)</t>
  </si>
  <si>
    <t>Parking u Ul. Stanka Parmaća</t>
  </si>
  <si>
    <t>ZNS-parking Ul.S.Parmaća (Min. reg.razvoja i EU fondova)</t>
  </si>
  <si>
    <t>VTR 6,8,13 (neprihvatljiv trošak po EU- Grad Opuzen plan 50%)</t>
  </si>
  <si>
    <t>Rekonstrukcija oborinske odvodnje i nogostupa Zagrebačka ulica-I.faza (Ministarstvo regionalnog razvoja 360.000.00 kn/47.870,28 EUR, ostalo Grad Opuzen)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</si>
</sst>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 vertical="top" wrapText="1"/>
    </xf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/>
    <xf numFmtId="164" fontId="1" fillId="0" borderId="4" xfId="0" applyNumberFormat="1" applyFont="1" applyBorder="1"/>
    <xf numFmtId="0" fontId="0" fillId="0" borderId="1" xfId="0" applyBorder="1" applyAlignment="1">
      <alignment wrapText="1"/>
    </xf>
    <xf numFmtId="164" fontId="0" fillId="0" borderId="7" xfId="0" applyNumberFormat="1" applyBorder="1"/>
    <xf numFmtId="0" fontId="1" fillId="0" borderId="0" xfId="0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BE30-2E75-4FC6-B810-25073862C1CB}">
  <dimension ref="G6:N24"/>
  <sheetViews>
    <sheetView tabSelected="1" workbookViewId="0">
      <selection activeCell="G28" sqref="G28"/>
    </sheetView>
  </sheetViews>
  <sheetFormatPr defaultRowHeight="15" x14ac:dyDescent="0.25"/>
  <cols>
    <col min="7" max="7" width="90" customWidth="1"/>
    <col min="8" max="8" width="14.85546875" customWidth="1"/>
    <col min="9" max="9" width="12.7109375" customWidth="1"/>
    <col min="10" max="10" width="13.28515625" customWidth="1"/>
    <col min="11" max="13" width="14.7109375" customWidth="1"/>
    <col min="14" max="14" width="19.5703125" customWidth="1"/>
  </cols>
  <sheetData>
    <row r="6" spans="7:14" x14ac:dyDescent="0.25">
      <c r="G6" s="13" t="s">
        <v>22</v>
      </c>
      <c r="H6" s="13"/>
      <c r="I6" s="13"/>
      <c r="J6" s="13"/>
      <c r="K6" s="13"/>
      <c r="L6" s="13"/>
      <c r="M6" s="13"/>
      <c r="N6" s="13"/>
    </row>
    <row r="10" spans="7:14" x14ac:dyDescent="0.25">
      <c r="G10" s="5" t="s">
        <v>2</v>
      </c>
      <c r="H10" s="5" t="s">
        <v>0</v>
      </c>
      <c r="I10" s="5" t="s">
        <v>1</v>
      </c>
      <c r="J10" s="5" t="s">
        <v>3</v>
      </c>
      <c r="K10" s="5" t="s">
        <v>4</v>
      </c>
      <c r="L10" s="5" t="s">
        <v>16</v>
      </c>
      <c r="M10" s="5" t="s">
        <v>17</v>
      </c>
      <c r="N10" s="5" t="s">
        <v>15</v>
      </c>
    </row>
    <row r="11" spans="7:14" x14ac:dyDescent="0.25">
      <c r="G11" s="1" t="s">
        <v>7</v>
      </c>
      <c r="H11" s="2"/>
      <c r="I11" s="2"/>
      <c r="J11" s="2"/>
      <c r="K11" s="2"/>
      <c r="L11" s="2"/>
      <c r="M11" s="2">
        <v>129000</v>
      </c>
      <c r="N11" s="6">
        <f>SUM(H11:M11)</f>
        <v>129000</v>
      </c>
    </row>
    <row r="12" spans="7:14" x14ac:dyDescent="0.25">
      <c r="G12" s="1" t="s">
        <v>24</v>
      </c>
      <c r="H12" s="2"/>
      <c r="I12" s="2"/>
      <c r="J12" s="2"/>
      <c r="K12" s="2"/>
      <c r="L12" s="2"/>
      <c r="M12" s="2">
        <v>80000</v>
      </c>
      <c r="N12" s="6">
        <f>SUM(H12:M12)</f>
        <v>80000</v>
      </c>
    </row>
    <row r="13" spans="7:14" x14ac:dyDescent="0.25">
      <c r="G13" s="1" t="s">
        <v>6</v>
      </c>
      <c r="H13" s="2"/>
      <c r="I13" s="2"/>
      <c r="J13" s="2"/>
      <c r="K13" s="2"/>
      <c r="L13" s="2">
        <v>50000</v>
      </c>
      <c r="M13" s="2"/>
      <c r="N13" s="6">
        <f t="shared" ref="N13:N23" si="0">SUM(H13:M13)</f>
        <v>50000</v>
      </c>
    </row>
    <row r="14" spans="7:14" ht="36" customHeight="1" x14ac:dyDescent="0.25">
      <c r="G14" s="3" t="s">
        <v>28</v>
      </c>
      <c r="I14" s="14" t="s">
        <v>18</v>
      </c>
      <c r="J14" s="15"/>
      <c r="K14" s="2">
        <v>50000</v>
      </c>
      <c r="L14" s="2">
        <v>53000</v>
      </c>
      <c r="M14" s="2"/>
      <c r="N14" s="6">
        <f>SUM(I14:M14)</f>
        <v>103000</v>
      </c>
    </row>
    <row r="15" spans="7:14" x14ac:dyDescent="0.25">
      <c r="G15" s="1" t="s">
        <v>19</v>
      </c>
      <c r="H15" s="2"/>
      <c r="I15" s="2"/>
      <c r="J15" s="2"/>
      <c r="K15" s="2">
        <v>31000</v>
      </c>
      <c r="L15" s="2"/>
      <c r="M15" s="2"/>
      <c r="N15" s="6">
        <f t="shared" si="0"/>
        <v>31000</v>
      </c>
    </row>
    <row r="16" spans="7:14" x14ac:dyDescent="0.25">
      <c r="G16" s="1" t="s">
        <v>5</v>
      </c>
      <c r="I16" s="2"/>
      <c r="J16" s="2"/>
      <c r="K16" s="2"/>
      <c r="L16" s="2">
        <v>20000</v>
      </c>
      <c r="M16" s="2"/>
      <c r="N16" s="6">
        <f>SUM(I16:M16)</f>
        <v>20000</v>
      </c>
    </row>
    <row r="17" spans="7:14" x14ac:dyDescent="0.25">
      <c r="G17" s="1" t="s">
        <v>8</v>
      </c>
      <c r="H17" s="2"/>
      <c r="I17" s="2"/>
      <c r="J17" s="2"/>
      <c r="K17" s="1"/>
      <c r="L17" s="2">
        <v>10000</v>
      </c>
      <c r="M17" s="2"/>
      <c r="N17" s="6">
        <f t="shared" si="0"/>
        <v>10000</v>
      </c>
    </row>
    <row r="18" spans="7:14" x14ac:dyDescent="0.25">
      <c r="G18" s="1" t="s">
        <v>27</v>
      </c>
      <c r="H18" s="2"/>
      <c r="I18" s="2"/>
      <c r="J18" s="2"/>
      <c r="L18" s="2"/>
      <c r="M18" s="2">
        <v>42000</v>
      </c>
      <c r="N18" s="6">
        <f>SUM(H18:M18)</f>
        <v>42000</v>
      </c>
    </row>
    <row r="19" spans="7:14" ht="30" customHeight="1" x14ac:dyDescent="0.25">
      <c r="G19" s="11" t="s">
        <v>9</v>
      </c>
      <c r="H19" s="2"/>
      <c r="I19" s="2"/>
      <c r="J19" s="2"/>
      <c r="K19" s="2">
        <v>112707.36</v>
      </c>
      <c r="L19" s="2"/>
      <c r="M19" s="2"/>
      <c r="N19" s="6">
        <f t="shared" si="0"/>
        <v>112707.36</v>
      </c>
    </row>
    <row r="20" spans="7:14" x14ac:dyDescent="0.25">
      <c r="G20" s="1" t="s">
        <v>10</v>
      </c>
      <c r="H20" s="14" t="s">
        <v>20</v>
      </c>
      <c r="I20" s="16"/>
      <c r="J20" s="15"/>
      <c r="K20" s="2">
        <v>20000</v>
      </c>
      <c r="L20" s="2">
        <v>20000</v>
      </c>
      <c r="M20" s="2">
        <v>20000</v>
      </c>
      <c r="N20" s="6">
        <f t="shared" si="0"/>
        <v>60000</v>
      </c>
    </row>
    <row r="21" spans="7:14" x14ac:dyDescent="0.25">
      <c r="G21" s="1" t="s">
        <v>25</v>
      </c>
      <c r="H21" s="2"/>
      <c r="I21" s="2"/>
      <c r="J21" s="2"/>
      <c r="K21" s="2">
        <v>32583.75</v>
      </c>
      <c r="L21" s="2">
        <f>67345.63-K21</f>
        <v>34761.880000000005</v>
      </c>
      <c r="M21" s="2"/>
      <c r="N21" s="6">
        <f t="shared" si="0"/>
        <v>67345.63</v>
      </c>
    </row>
    <row r="22" spans="7:14" x14ac:dyDescent="0.25">
      <c r="G22" s="1"/>
      <c r="H22" s="2"/>
      <c r="I22" s="2"/>
      <c r="J22" s="2"/>
      <c r="K22" s="2"/>
      <c r="L22" s="2"/>
      <c r="M22" s="2"/>
      <c r="N22" s="6">
        <f t="shared" si="0"/>
        <v>0</v>
      </c>
    </row>
    <row r="23" spans="7:14" ht="15.75" thickBot="1" x14ac:dyDescent="0.3">
      <c r="G23" s="7"/>
      <c r="H23" s="8"/>
      <c r="I23" s="8"/>
      <c r="J23" s="8"/>
      <c r="K23" s="8"/>
      <c r="L23" s="8"/>
      <c r="M23" s="8"/>
      <c r="N23" s="6">
        <f t="shared" si="0"/>
        <v>0</v>
      </c>
    </row>
    <row r="24" spans="7:14" ht="15.75" thickBot="1" x14ac:dyDescent="0.3">
      <c r="G24" s="9" t="s">
        <v>11</v>
      </c>
      <c r="H24" s="10">
        <f>SUM(H11:H23)</f>
        <v>0</v>
      </c>
      <c r="I24" s="10">
        <f>SUM(I11:I23)</f>
        <v>0</v>
      </c>
      <c r="J24" s="10">
        <f>SUM(J11:J23)</f>
        <v>0</v>
      </c>
      <c r="K24" s="10">
        <f>SUM(K11:K23)</f>
        <v>246291.11</v>
      </c>
      <c r="L24" s="10">
        <f>SUM(L11:L23)</f>
        <v>187761.88</v>
      </c>
      <c r="M24" s="10">
        <f>SUM(M11:M23)</f>
        <v>271000</v>
      </c>
      <c r="N24" s="10">
        <f>SUM(N11:N23)</f>
        <v>705052.99</v>
      </c>
    </row>
  </sheetData>
  <mergeCells count="3">
    <mergeCell ref="G6:N6"/>
    <mergeCell ref="I14:J14"/>
    <mergeCell ref="H20:J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B9E5-F668-436C-80C4-D1FC70864FF1}">
  <dimension ref="K9:O21"/>
  <sheetViews>
    <sheetView workbookViewId="0">
      <selection activeCell="R23" sqref="R23"/>
    </sheetView>
  </sheetViews>
  <sheetFormatPr defaultRowHeight="15" x14ac:dyDescent="0.25"/>
  <cols>
    <col min="11" max="11" width="51.5703125" customWidth="1"/>
    <col min="12" max="14" width="15.5703125" customWidth="1"/>
    <col min="15" max="15" width="19.140625" customWidth="1"/>
  </cols>
  <sheetData>
    <row r="9" spans="11:15" x14ac:dyDescent="0.25">
      <c r="M9" t="s">
        <v>12</v>
      </c>
    </row>
    <row r="11" spans="11:15" x14ac:dyDescent="0.25">
      <c r="K11" s="5" t="s">
        <v>21</v>
      </c>
      <c r="L11" s="5" t="s">
        <v>4</v>
      </c>
      <c r="M11" s="5" t="s">
        <v>16</v>
      </c>
      <c r="N11" s="5" t="s">
        <v>17</v>
      </c>
      <c r="O11" s="5" t="s">
        <v>15</v>
      </c>
    </row>
    <row r="12" spans="11:15" ht="28.5" customHeight="1" x14ac:dyDescent="0.25">
      <c r="K12" s="11" t="s">
        <v>23</v>
      </c>
      <c r="M12" s="2">
        <v>150000</v>
      </c>
      <c r="N12" s="2">
        <v>200000</v>
      </c>
      <c r="O12" s="2">
        <f>SUM(L12:N12)</f>
        <v>350000</v>
      </c>
    </row>
    <row r="13" spans="11:15" x14ac:dyDescent="0.25">
      <c r="K13" s="1" t="s">
        <v>14</v>
      </c>
      <c r="L13" s="12"/>
      <c r="M13" s="2">
        <v>200000</v>
      </c>
      <c r="N13" s="2"/>
      <c r="O13" s="2">
        <f>SUM(L13:N13)</f>
        <v>200000</v>
      </c>
    </row>
    <row r="14" spans="11:15" x14ac:dyDescent="0.25">
      <c r="K14" s="1" t="s">
        <v>26</v>
      </c>
      <c r="L14" s="2"/>
      <c r="M14" s="2">
        <v>25000</v>
      </c>
      <c r="N14" s="2"/>
      <c r="O14" s="2">
        <f>SUM(L14:N14)</f>
        <v>25000</v>
      </c>
    </row>
    <row r="15" spans="11:15" x14ac:dyDescent="0.25">
      <c r="K15" s="1"/>
      <c r="L15" s="2"/>
      <c r="M15" s="2"/>
      <c r="N15" s="2"/>
      <c r="O15" s="2"/>
    </row>
    <row r="16" spans="11:15" x14ac:dyDescent="0.25">
      <c r="K16" s="1"/>
      <c r="L16" s="2"/>
      <c r="M16" s="2"/>
      <c r="N16" s="2"/>
      <c r="O16" s="2"/>
    </row>
    <row r="17" spans="11:15" x14ac:dyDescent="0.25">
      <c r="K17" s="1"/>
      <c r="L17" s="2"/>
      <c r="M17" s="2"/>
      <c r="N17" s="2"/>
      <c r="O17" s="2"/>
    </row>
    <row r="18" spans="11:15" x14ac:dyDescent="0.25">
      <c r="K18" s="1"/>
      <c r="L18" s="2"/>
      <c r="M18" s="2"/>
      <c r="N18" s="2"/>
      <c r="O18" s="2"/>
    </row>
    <row r="19" spans="11:15" x14ac:dyDescent="0.25">
      <c r="K19" s="1"/>
      <c r="L19" s="2"/>
      <c r="M19" s="2"/>
      <c r="N19" s="2"/>
      <c r="O19" s="2"/>
    </row>
    <row r="20" spans="11:15" x14ac:dyDescent="0.25">
      <c r="K20" s="5" t="s">
        <v>13</v>
      </c>
      <c r="L20" s="6">
        <f t="shared" ref="L20:N20" si="0">SUM(L12:L19)</f>
        <v>0</v>
      </c>
      <c r="M20" s="6">
        <f t="shared" si="0"/>
        <v>375000</v>
      </c>
      <c r="N20" s="6">
        <f t="shared" si="0"/>
        <v>200000</v>
      </c>
      <c r="O20" s="6">
        <f>SUM(O12:O19)</f>
        <v>575000</v>
      </c>
    </row>
    <row r="21" spans="11:15" x14ac:dyDescent="0.25">
      <c r="L21" s="4"/>
      <c r="M21" s="4"/>
      <c r="N21" s="4"/>
      <c r="O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Rashodi</vt:lpstr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Mataga</dc:creator>
  <cp:lastModifiedBy>Grad Opuzen</cp:lastModifiedBy>
  <dcterms:created xsi:type="dcterms:W3CDTF">2023-08-24T13:11:04Z</dcterms:created>
  <dcterms:modified xsi:type="dcterms:W3CDTF">2023-12-06T19:36:42Z</dcterms:modified>
</cp:coreProperties>
</file>